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B185932F-22B7-4433-BCF2-A0BCB1A99186}" xr6:coauthVersionLast="47" xr6:coauthVersionMax="47" xr10:uidLastSave="{00000000-0000-0000-0000-000000000000}"/>
  <bookViews>
    <workbookView xWindow="-120" yWindow="-120" windowWidth="29040" windowHeight="15840" xr2:uid="{A8B4E006-848C-4F06-B47E-BE863B427B59}"/>
  </bookViews>
  <sheets>
    <sheet name="Cronograma" sheetId="1" r:id="rId1"/>
  </sheets>
  <definedNames>
    <definedName name="_xlnm.Print_Area" localSheetId="0">Cronograma!$B$2:$I$38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H24" i="1"/>
  <c r="E23" i="1"/>
  <c r="G23" i="1"/>
  <c r="F23" i="1"/>
  <c r="J21" i="1"/>
  <c r="H21" i="1"/>
  <c r="G20" i="1"/>
  <c r="E20" i="1"/>
  <c r="J18" i="1"/>
  <c r="H18" i="1"/>
  <c r="G17" i="1"/>
  <c r="E17" i="1"/>
  <c r="D17" i="1"/>
  <c r="J17" i="1" s="1"/>
  <c r="J15" i="1"/>
  <c r="H15" i="1"/>
  <c r="E14" i="1"/>
  <c r="F14" i="1"/>
  <c r="J12" i="1"/>
  <c r="H12" i="1"/>
  <c r="H26" i="1"/>
  <c r="G14" i="1" l="1"/>
  <c r="D20" i="1"/>
  <c r="J20" i="1" s="1"/>
  <c r="F20" i="1"/>
  <c r="D23" i="1"/>
  <c r="J23" i="1" s="1"/>
  <c r="D11" i="1"/>
  <c r="E11" i="1"/>
  <c r="E26" i="1" s="1"/>
  <c r="E27" i="1" s="1"/>
  <c r="F11" i="1"/>
  <c r="F26" i="1" s="1"/>
  <c r="F27" i="1" s="1"/>
  <c r="D14" i="1"/>
  <c r="G11" i="1"/>
  <c r="G26" i="1" s="1"/>
  <c r="G27" i="1" s="1"/>
  <c r="J14" i="1" l="1"/>
  <c r="D26" i="1"/>
  <c r="J11" i="1"/>
  <c r="D27" i="1" l="1"/>
  <c r="J26" i="1"/>
  <c r="J27" i="1" l="1"/>
  <c r="H27" i="1"/>
</calcChain>
</file>

<file path=xl/sharedStrings.xml><?xml version="1.0" encoding="utf-8"?>
<sst xmlns="http://schemas.openxmlformats.org/spreadsheetml/2006/main" count="27" uniqueCount="23">
  <si>
    <t>CRONOGRAMA FÍSICO-FINANCEIRO</t>
  </si>
  <si>
    <t>Comp. aprox.(m²):</t>
  </si>
  <si>
    <t>Área aprox.(m²):</t>
  </si>
  <si>
    <t>BDI:</t>
  </si>
  <si>
    <t>Item</t>
  </si>
  <si>
    <t>Serviços</t>
  </si>
  <si>
    <t>PRAZO TOTAL: 120 DIAS (100%)</t>
  </si>
  <si>
    <t>TOTAL EXECUTADO (100%), AOS 120 DIAS</t>
  </si>
  <si>
    <t>PAGAMENTO AOS 30 DIAS</t>
  </si>
  <si>
    <t>PAGAMENTO AOS 60 DIAS</t>
  </si>
  <si>
    <t>PAGAMENTO AOS 90 DIAS</t>
  </si>
  <si>
    <t>PAGAMENTO AOS 120 DIAS</t>
  </si>
  <si>
    <t>PORCENTAGEM EXECUTADA NO PERÍODO</t>
  </si>
  <si>
    <t>TOTAL ACUMULADO</t>
  </si>
  <si>
    <t>PORCENTAGEM EXECUTADA ACUMULADA</t>
  </si>
  <si>
    <t>Obra/Serviço =  Pavimentação na Comunidade São João</t>
  </si>
  <si>
    <t>Contratante =  Município de Nova Bassano - RS</t>
  </si>
  <si>
    <t>CEP = 95340-000</t>
  </si>
  <si>
    <t>ADMINISTRAÇÃO LOCAL</t>
  </si>
  <si>
    <t>PLACA DE OBRA</t>
  </si>
  <si>
    <t>REGULARIZAÇÃO DA BASE E DRENAGEM</t>
  </si>
  <si>
    <t>SINALIZAÇÃO</t>
  </si>
  <si>
    <t>PAVIMENTAÇÃO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</si>
</sst>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&quot;R$ &quot;* #,##0.00_);_(&quot;R$ &quot;* \(#,##0.00\);_(&quot;R$ &quot;* &quot;-&quot;??_);_(@_)"/>
    <numFmt numFmtId="166" formatCode="0.000%"/>
    <numFmt numFmtId="167" formatCode="&quot;Nova Bassano,&quot;\ dd\ &quot;de&quot;\ mmmm\ &quot;de&quot;\ yyyy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4" fontId="3" fillId="0" borderId="0" xfId="0" applyNumberFormat="1" applyFont="1"/>
    <xf numFmtId="0" fontId="0" fillId="0" borderId="7" xfId="0" applyBorder="1"/>
    <xf numFmtId="0" fontId="0" fillId="0" borderId="8" xfId="0" applyBorder="1"/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7" fontId="0" fillId="0" borderId="0" xfId="0" applyNumberFormat="1" applyAlignment="1">
      <alignment horizontal="left"/>
    </xf>
    <xf numFmtId="0" fontId="0" fillId="0" borderId="10" xfId="0" applyBorder="1"/>
    <xf numFmtId="4" fontId="0" fillId="0" borderId="0" xfId="0" applyNumberFormat="1" applyAlignment="1">
      <alignment horizontal="right"/>
    </xf>
    <xf numFmtId="4" fontId="0" fillId="0" borderId="11" xfId="0" applyNumberFormat="1" applyBorder="1" applyAlignment="1">
      <alignment horizontal="right"/>
    </xf>
    <xf numFmtId="17" fontId="0" fillId="0" borderId="0" xfId="0" applyNumberFormat="1" applyAlignment="1">
      <alignment horizontal="center"/>
    </xf>
    <xf numFmtId="0" fontId="6" fillId="0" borderId="10" xfId="0" applyFont="1" applyBorder="1"/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 vertical="center"/>
    </xf>
    <xf numFmtId="164" fontId="0" fillId="0" borderId="11" xfId="1" applyFont="1" applyFill="1" applyBorder="1" applyAlignment="1">
      <alignment horizontal="left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" fillId="0" borderId="11" xfId="2" applyNumberFormat="1" applyFill="1" applyBorder="1"/>
    <xf numFmtId="0" fontId="6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Border="1"/>
    <xf numFmtId="165" fontId="1" fillId="0" borderId="13" xfId="3" applyFill="1" applyBorder="1" applyAlignment="1">
      <alignment horizontal="center" vertical="center" wrapText="1"/>
    </xf>
    <xf numFmtId="165" fontId="0" fillId="0" borderId="0" xfId="0" applyNumberFormat="1"/>
    <xf numFmtId="0" fontId="5" fillId="4" borderId="10" xfId="0" applyFont="1" applyFill="1" applyBorder="1" applyAlignment="1">
      <alignment horizontal="center" vertical="center"/>
    </xf>
    <xf numFmtId="0" fontId="5" fillId="0" borderId="21" xfId="0" applyFont="1" applyBorder="1"/>
    <xf numFmtId="10" fontId="1" fillId="0" borderId="21" xfId="2" applyNumberFormat="1" applyFill="1" applyBorder="1" applyAlignment="1">
      <alignment horizontal="center" vertical="center" wrapText="1"/>
    </xf>
    <xf numFmtId="10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165" fontId="1" fillId="0" borderId="21" xfId="3" applyFill="1" applyBorder="1" applyAlignment="1">
      <alignment horizontal="center" vertical="center" wrapText="1"/>
    </xf>
    <xf numFmtId="10" fontId="1" fillId="0" borderId="0" xfId="2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11" xfId="0" applyBorder="1"/>
    <xf numFmtId="0" fontId="0" fillId="3" borderId="24" xfId="0" applyFill="1" applyBorder="1"/>
    <xf numFmtId="0" fontId="6" fillId="3" borderId="25" xfId="0" applyFont="1" applyFill="1" applyBorder="1"/>
    <xf numFmtId="165" fontId="6" fillId="3" borderId="25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5" fillId="0" borderId="29" xfId="0" applyFont="1" applyBorder="1"/>
    <xf numFmtId="166" fontId="6" fillId="4" borderId="29" xfId="0" applyNumberFormat="1" applyFont="1" applyFill="1" applyBorder="1" applyAlignment="1">
      <alignment horizontal="center" vertical="center" wrapText="1"/>
    </xf>
    <xf numFmtId="10" fontId="1" fillId="0" borderId="0" xfId="2" applyNumberFormat="1"/>
    <xf numFmtId="0" fontId="8" fillId="0" borderId="0" xfId="0" applyFont="1"/>
    <xf numFmtId="0" fontId="6" fillId="0" borderId="0" xfId="0" applyFont="1" applyAlignment="1">
      <alignment wrapText="1"/>
    </xf>
    <xf numFmtId="10" fontId="6" fillId="4" borderId="30" xfId="3" applyNumberFormat="1" applyFon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21" xfId="0" applyNumberFormat="1" applyBorder="1" applyAlignment="1">
      <alignment horizontal="center" vertical="center"/>
    </xf>
    <xf numFmtId="0" fontId="0" fillId="0" borderId="22" xfId="0" applyBorder="1"/>
    <xf numFmtId="165" fontId="0" fillId="0" borderId="21" xfId="0" applyNumberFormat="1" applyBorder="1" applyAlignment="1">
      <alignment horizontal="center" vertical="center"/>
    </xf>
    <xf numFmtId="165" fontId="6" fillId="3" borderId="26" xfId="3" applyFont="1" applyFill="1" applyBorder="1" applyAlignment="1"/>
    <xf numFmtId="0" fontId="0" fillId="0" borderId="27" xfId="0" applyBorder="1"/>
    <xf numFmtId="165" fontId="1" fillId="0" borderId="13" xfId="3" applyBorder="1" applyAlignment="1">
      <alignment horizontal="center" vertical="center"/>
    </xf>
    <xf numFmtId="165" fontId="1" fillId="0" borderId="20" xfId="3" applyBorder="1" applyAlignment="1"/>
    <xf numFmtId="0" fontId="0" fillId="0" borderId="0" xfId="0" applyAlignment="1">
      <alignment horizontal="center" vertical="center"/>
    </xf>
    <xf numFmtId="0" fontId="0" fillId="0" borderId="11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</cellXfs>
  <cellStyles count="4">
    <cellStyle name="Moeda 2" xfId="3" xr:uid="{A8BE8C67-2D7A-4A0D-8995-A671790D18F7}"/>
    <cellStyle name="Normal" xfId="0" builtinId="0"/>
    <cellStyle name="Porcentagem 2" xfId="2" xr:uid="{91F285E6-72D8-4B72-82AA-BD58FA3F908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53</xdr:row>
      <xdr:rowOff>38100</xdr:rowOff>
    </xdr:from>
    <xdr:to>
      <xdr:col>15</xdr:col>
      <xdr:colOff>45325</xdr:colOff>
      <xdr:row>59</xdr:row>
      <xdr:rowOff>2025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2A0791-08F7-48B6-B72C-B77B3098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55446" y1="43443" x2="55446" y2="43443"/>
                      <a14:foregroundMark x1="65842" y1="42623" x2="65842" y2="42623"/>
                      <a14:foregroundMark x1="38119" y1="42623" x2="38119" y2="42623"/>
                      <a14:foregroundMark x1="49505" y1="63115" x2="49505" y2="63115"/>
                      <a14:backgroundMark x1="45545" y1="67213" x2="45545" y2="672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7325" y="9372600"/>
          <a:ext cx="1550275" cy="93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341C-D1D6-4EF0-A0FC-3C15764376BA}">
  <sheetPr>
    <pageSetUpPr fitToPage="1"/>
  </sheetPr>
  <dimension ref="B1:AJ38"/>
  <sheetViews>
    <sheetView tabSelected="1" zoomScaleNormal="100" workbookViewId="0">
      <selection activeCell="D4" sqref="D4"/>
    </sheetView>
  </sheetViews>
  <sheetFormatPr defaultRowHeight="12.75" x14ac:dyDescent="0.2"/>
  <cols>
    <col min="3" max="3" width="45.28515625" customWidth="1"/>
    <col min="4" max="7" width="25.7109375" customWidth="1"/>
    <col min="8" max="8" width="16.7109375" customWidth="1"/>
    <col min="9" max="9" width="10.28515625" bestFit="1" customWidth="1"/>
    <col min="10" max="10" width="15.85546875" bestFit="1" customWidth="1"/>
    <col min="11" max="11" width="11.28515625" bestFit="1" customWidth="1"/>
    <col min="12" max="12" width="17.7109375" customWidth="1"/>
    <col min="14" max="14" width="14.28515625" bestFit="1" customWidth="1"/>
    <col min="15" max="15" width="11.28515625" bestFit="1" customWidth="1"/>
    <col min="16" max="16" width="14.28515625" bestFit="1" customWidth="1"/>
    <col min="258" max="258" width="45.28515625" customWidth="1"/>
    <col min="259" max="263" width="25.7109375" customWidth="1"/>
    <col min="264" max="264" width="16.7109375" customWidth="1"/>
    <col min="266" max="266" width="15.85546875" bestFit="1" customWidth="1"/>
    <col min="267" max="267" width="11.28515625" bestFit="1" customWidth="1"/>
    <col min="268" max="268" width="17.7109375" customWidth="1"/>
    <col min="270" max="270" width="14.28515625" bestFit="1" customWidth="1"/>
    <col min="271" max="271" width="11.28515625" bestFit="1" customWidth="1"/>
    <col min="272" max="272" width="14.28515625" bestFit="1" customWidth="1"/>
    <col min="514" max="514" width="45.28515625" customWidth="1"/>
    <col min="515" max="519" width="25.7109375" customWidth="1"/>
    <col min="520" max="520" width="16.7109375" customWidth="1"/>
    <col min="522" max="522" width="15.85546875" bestFit="1" customWidth="1"/>
    <col min="523" max="523" width="11.28515625" bestFit="1" customWidth="1"/>
    <col min="524" max="524" width="17.7109375" customWidth="1"/>
    <col min="526" max="526" width="14.28515625" bestFit="1" customWidth="1"/>
    <col min="527" max="527" width="11.28515625" bestFit="1" customWidth="1"/>
    <col min="528" max="528" width="14.28515625" bestFit="1" customWidth="1"/>
    <col min="770" max="770" width="45.28515625" customWidth="1"/>
    <col min="771" max="775" width="25.7109375" customWidth="1"/>
    <col min="776" max="776" width="16.7109375" customWidth="1"/>
    <col min="778" max="778" width="15.85546875" bestFit="1" customWidth="1"/>
    <col min="779" max="779" width="11.28515625" bestFit="1" customWidth="1"/>
    <col min="780" max="780" width="17.7109375" customWidth="1"/>
    <col min="782" max="782" width="14.28515625" bestFit="1" customWidth="1"/>
    <col min="783" max="783" width="11.28515625" bestFit="1" customWidth="1"/>
    <col min="784" max="784" width="14.28515625" bestFit="1" customWidth="1"/>
    <col min="1026" max="1026" width="45.28515625" customWidth="1"/>
    <col min="1027" max="1031" width="25.7109375" customWidth="1"/>
    <col min="1032" max="1032" width="16.7109375" customWidth="1"/>
    <col min="1034" max="1034" width="15.85546875" bestFit="1" customWidth="1"/>
    <col min="1035" max="1035" width="11.28515625" bestFit="1" customWidth="1"/>
    <col min="1036" max="1036" width="17.7109375" customWidth="1"/>
    <col min="1038" max="1038" width="14.28515625" bestFit="1" customWidth="1"/>
    <col min="1039" max="1039" width="11.28515625" bestFit="1" customWidth="1"/>
    <col min="1040" max="1040" width="14.28515625" bestFit="1" customWidth="1"/>
    <col min="1282" max="1282" width="45.28515625" customWidth="1"/>
    <col min="1283" max="1287" width="25.7109375" customWidth="1"/>
    <col min="1288" max="1288" width="16.7109375" customWidth="1"/>
    <col min="1290" max="1290" width="15.85546875" bestFit="1" customWidth="1"/>
    <col min="1291" max="1291" width="11.28515625" bestFit="1" customWidth="1"/>
    <col min="1292" max="1292" width="17.7109375" customWidth="1"/>
    <col min="1294" max="1294" width="14.28515625" bestFit="1" customWidth="1"/>
    <col min="1295" max="1295" width="11.28515625" bestFit="1" customWidth="1"/>
    <col min="1296" max="1296" width="14.28515625" bestFit="1" customWidth="1"/>
    <col min="1538" max="1538" width="45.28515625" customWidth="1"/>
    <col min="1539" max="1543" width="25.7109375" customWidth="1"/>
    <col min="1544" max="1544" width="16.7109375" customWidth="1"/>
    <col min="1546" max="1546" width="15.85546875" bestFit="1" customWidth="1"/>
    <col min="1547" max="1547" width="11.28515625" bestFit="1" customWidth="1"/>
    <col min="1548" max="1548" width="17.7109375" customWidth="1"/>
    <col min="1550" max="1550" width="14.28515625" bestFit="1" customWidth="1"/>
    <col min="1551" max="1551" width="11.28515625" bestFit="1" customWidth="1"/>
    <col min="1552" max="1552" width="14.28515625" bestFit="1" customWidth="1"/>
    <col min="1794" max="1794" width="45.28515625" customWidth="1"/>
    <col min="1795" max="1799" width="25.7109375" customWidth="1"/>
    <col min="1800" max="1800" width="16.7109375" customWidth="1"/>
    <col min="1802" max="1802" width="15.85546875" bestFit="1" customWidth="1"/>
    <col min="1803" max="1803" width="11.28515625" bestFit="1" customWidth="1"/>
    <col min="1804" max="1804" width="17.7109375" customWidth="1"/>
    <col min="1806" max="1806" width="14.28515625" bestFit="1" customWidth="1"/>
    <col min="1807" max="1807" width="11.28515625" bestFit="1" customWidth="1"/>
    <col min="1808" max="1808" width="14.28515625" bestFit="1" customWidth="1"/>
    <col min="2050" max="2050" width="45.28515625" customWidth="1"/>
    <col min="2051" max="2055" width="25.7109375" customWidth="1"/>
    <col min="2056" max="2056" width="16.7109375" customWidth="1"/>
    <col min="2058" max="2058" width="15.85546875" bestFit="1" customWidth="1"/>
    <col min="2059" max="2059" width="11.28515625" bestFit="1" customWidth="1"/>
    <col min="2060" max="2060" width="17.7109375" customWidth="1"/>
    <col min="2062" max="2062" width="14.28515625" bestFit="1" customWidth="1"/>
    <col min="2063" max="2063" width="11.28515625" bestFit="1" customWidth="1"/>
    <col min="2064" max="2064" width="14.28515625" bestFit="1" customWidth="1"/>
    <col min="2306" max="2306" width="45.28515625" customWidth="1"/>
    <col min="2307" max="2311" width="25.7109375" customWidth="1"/>
    <col min="2312" max="2312" width="16.7109375" customWidth="1"/>
    <col min="2314" max="2314" width="15.85546875" bestFit="1" customWidth="1"/>
    <col min="2315" max="2315" width="11.28515625" bestFit="1" customWidth="1"/>
    <col min="2316" max="2316" width="17.7109375" customWidth="1"/>
    <col min="2318" max="2318" width="14.28515625" bestFit="1" customWidth="1"/>
    <col min="2319" max="2319" width="11.28515625" bestFit="1" customWidth="1"/>
    <col min="2320" max="2320" width="14.28515625" bestFit="1" customWidth="1"/>
    <col min="2562" max="2562" width="45.28515625" customWidth="1"/>
    <col min="2563" max="2567" width="25.7109375" customWidth="1"/>
    <col min="2568" max="2568" width="16.7109375" customWidth="1"/>
    <col min="2570" max="2570" width="15.85546875" bestFit="1" customWidth="1"/>
    <col min="2571" max="2571" width="11.28515625" bestFit="1" customWidth="1"/>
    <col min="2572" max="2572" width="17.7109375" customWidth="1"/>
    <col min="2574" max="2574" width="14.28515625" bestFit="1" customWidth="1"/>
    <col min="2575" max="2575" width="11.28515625" bestFit="1" customWidth="1"/>
    <col min="2576" max="2576" width="14.28515625" bestFit="1" customWidth="1"/>
    <col min="2818" max="2818" width="45.28515625" customWidth="1"/>
    <col min="2819" max="2823" width="25.7109375" customWidth="1"/>
    <col min="2824" max="2824" width="16.7109375" customWidth="1"/>
    <col min="2826" max="2826" width="15.85546875" bestFit="1" customWidth="1"/>
    <col min="2827" max="2827" width="11.28515625" bestFit="1" customWidth="1"/>
    <col min="2828" max="2828" width="17.7109375" customWidth="1"/>
    <col min="2830" max="2830" width="14.28515625" bestFit="1" customWidth="1"/>
    <col min="2831" max="2831" width="11.28515625" bestFit="1" customWidth="1"/>
    <col min="2832" max="2832" width="14.28515625" bestFit="1" customWidth="1"/>
    <col min="3074" max="3074" width="45.28515625" customWidth="1"/>
    <col min="3075" max="3079" width="25.7109375" customWidth="1"/>
    <col min="3080" max="3080" width="16.7109375" customWidth="1"/>
    <col min="3082" max="3082" width="15.85546875" bestFit="1" customWidth="1"/>
    <col min="3083" max="3083" width="11.28515625" bestFit="1" customWidth="1"/>
    <col min="3084" max="3084" width="17.7109375" customWidth="1"/>
    <col min="3086" max="3086" width="14.28515625" bestFit="1" customWidth="1"/>
    <col min="3087" max="3087" width="11.28515625" bestFit="1" customWidth="1"/>
    <col min="3088" max="3088" width="14.28515625" bestFit="1" customWidth="1"/>
    <col min="3330" max="3330" width="45.28515625" customWidth="1"/>
    <col min="3331" max="3335" width="25.7109375" customWidth="1"/>
    <col min="3336" max="3336" width="16.7109375" customWidth="1"/>
    <col min="3338" max="3338" width="15.85546875" bestFit="1" customWidth="1"/>
    <col min="3339" max="3339" width="11.28515625" bestFit="1" customWidth="1"/>
    <col min="3340" max="3340" width="17.7109375" customWidth="1"/>
    <col min="3342" max="3342" width="14.28515625" bestFit="1" customWidth="1"/>
    <col min="3343" max="3343" width="11.28515625" bestFit="1" customWidth="1"/>
    <col min="3344" max="3344" width="14.28515625" bestFit="1" customWidth="1"/>
    <col min="3586" max="3586" width="45.28515625" customWidth="1"/>
    <col min="3587" max="3591" width="25.7109375" customWidth="1"/>
    <col min="3592" max="3592" width="16.7109375" customWidth="1"/>
    <col min="3594" max="3594" width="15.85546875" bestFit="1" customWidth="1"/>
    <col min="3595" max="3595" width="11.28515625" bestFit="1" customWidth="1"/>
    <col min="3596" max="3596" width="17.7109375" customWidth="1"/>
    <col min="3598" max="3598" width="14.28515625" bestFit="1" customWidth="1"/>
    <col min="3599" max="3599" width="11.28515625" bestFit="1" customWidth="1"/>
    <col min="3600" max="3600" width="14.28515625" bestFit="1" customWidth="1"/>
    <col min="3842" max="3842" width="45.28515625" customWidth="1"/>
    <col min="3843" max="3847" width="25.7109375" customWidth="1"/>
    <col min="3848" max="3848" width="16.7109375" customWidth="1"/>
    <col min="3850" max="3850" width="15.85546875" bestFit="1" customWidth="1"/>
    <col min="3851" max="3851" width="11.28515625" bestFit="1" customWidth="1"/>
    <col min="3852" max="3852" width="17.7109375" customWidth="1"/>
    <col min="3854" max="3854" width="14.28515625" bestFit="1" customWidth="1"/>
    <col min="3855" max="3855" width="11.28515625" bestFit="1" customWidth="1"/>
    <col min="3856" max="3856" width="14.28515625" bestFit="1" customWidth="1"/>
    <col min="4098" max="4098" width="45.28515625" customWidth="1"/>
    <col min="4099" max="4103" width="25.7109375" customWidth="1"/>
    <col min="4104" max="4104" width="16.7109375" customWidth="1"/>
    <col min="4106" max="4106" width="15.85546875" bestFit="1" customWidth="1"/>
    <col min="4107" max="4107" width="11.28515625" bestFit="1" customWidth="1"/>
    <col min="4108" max="4108" width="17.7109375" customWidth="1"/>
    <col min="4110" max="4110" width="14.28515625" bestFit="1" customWidth="1"/>
    <col min="4111" max="4111" width="11.28515625" bestFit="1" customWidth="1"/>
    <col min="4112" max="4112" width="14.28515625" bestFit="1" customWidth="1"/>
    <col min="4354" max="4354" width="45.28515625" customWidth="1"/>
    <col min="4355" max="4359" width="25.7109375" customWidth="1"/>
    <col min="4360" max="4360" width="16.7109375" customWidth="1"/>
    <col min="4362" max="4362" width="15.85546875" bestFit="1" customWidth="1"/>
    <col min="4363" max="4363" width="11.28515625" bestFit="1" customWidth="1"/>
    <col min="4364" max="4364" width="17.7109375" customWidth="1"/>
    <col min="4366" max="4366" width="14.28515625" bestFit="1" customWidth="1"/>
    <col min="4367" max="4367" width="11.28515625" bestFit="1" customWidth="1"/>
    <col min="4368" max="4368" width="14.28515625" bestFit="1" customWidth="1"/>
    <col min="4610" max="4610" width="45.28515625" customWidth="1"/>
    <col min="4611" max="4615" width="25.7109375" customWidth="1"/>
    <col min="4616" max="4616" width="16.7109375" customWidth="1"/>
    <col min="4618" max="4618" width="15.85546875" bestFit="1" customWidth="1"/>
    <col min="4619" max="4619" width="11.28515625" bestFit="1" customWidth="1"/>
    <col min="4620" max="4620" width="17.7109375" customWidth="1"/>
    <col min="4622" max="4622" width="14.28515625" bestFit="1" customWidth="1"/>
    <col min="4623" max="4623" width="11.28515625" bestFit="1" customWidth="1"/>
    <col min="4624" max="4624" width="14.28515625" bestFit="1" customWidth="1"/>
    <col min="4866" max="4866" width="45.28515625" customWidth="1"/>
    <col min="4867" max="4871" width="25.7109375" customWidth="1"/>
    <col min="4872" max="4872" width="16.7109375" customWidth="1"/>
    <col min="4874" max="4874" width="15.85546875" bestFit="1" customWidth="1"/>
    <col min="4875" max="4875" width="11.28515625" bestFit="1" customWidth="1"/>
    <col min="4876" max="4876" width="17.7109375" customWidth="1"/>
    <col min="4878" max="4878" width="14.28515625" bestFit="1" customWidth="1"/>
    <col min="4879" max="4879" width="11.28515625" bestFit="1" customWidth="1"/>
    <col min="4880" max="4880" width="14.28515625" bestFit="1" customWidth="1"/>
    <col min="5122" max="5122" width="45.28515625" customWidth="1"/>
    <col min="5123" max="5127" width="25.7109375" customWidth="1"/>
    <col min="5128" max="5128" width="16.7109375" customWidth="1"/>
    <col min="5130" max="5130" width="15.85546875" bestFit="1" customWidth="1"/>
    <col min="5131" max="5131" width="11.28515625" bestFit="1" customWidth="1"/>
    <col min="5132" max="5132" width="17.7109375" customWidth="1"/>
    <col min="5134" max="5134" width="14.28515625" bestFit="1" customWidth="1"/>
    <col min="5135" max="5135" width="11.28515625" bestFit="1" customWidth="1"/>
    <col min="5136" max="5136" width="14.28515625" bestFit="1" customWidth="1"/>
    <col min="5378" max="5378" width="45.28515625" customWidth="1"/>
    <col min="5379" max="5383" width="25.7109375" customWidth="1"/>
    <col min="5384" max="5384" width="16.7109375" customWidth="1"/>
    <col min="5386" max="5386" width="15.85546875" bestFit="1" customWidth="1"/>
    <col min="5387" max="5387" width="11.28515625" bestFit="1" customWidth="1"/>
    <col min="5388" max="5388" width="17.7109375" customWidth="1"/>
    <col min="5390" max="5390" width="14.28515625" bestFit="1" customWidth="1"/>
    <col min="5391" max="5391" width="11.28515625" bestFit="1" customWidth="1"/>
    <col min="5392" max="5392" width="14.28515625" bestFit="1" customWidth="1"/>
    <col min="5634" max="5634" width="45.28515625" customWidth="1"/>
    <col min="5635" max="5639" width="25.7109375" customWidth="1"/>
    <col min="5640" max="5640" width="16.7109375" customWidth="1"/>
    <col min="5642" max="5642" width="15.85546875" bestFit="1" customWidth="1"/>
    <col min="5643" max="5643" width="11.28515625" bestFit="1" customWidth="1"/>
    <col min="5644" max="5644" width="17.7109375" customWidth="1"/>
    <col min="5646" max="5646" width="14.28515625" bestFit="1" customWidth="1"/>
    <col min="5647" max="5647" width="11.28515625" bestFit="1" customWidth="1"/>
    <col min="5648" max="5648" width="14.28515625" bestFit="1" customWidth="1"/>
    <col min="5890" max="5890" width="45.28515625" customWidth="1"/>
    <col min="5891" max="5895" width="25.7109375" customWidth="1"/>
    <col min="5896" max="5896" width="16.7109375" customWidth="1"/>
    <col min="5898" max="5898" width="15.85546875" bestFit="1" customWidth="1"/>
    <col min="5899" max="5899" width="11.28515625" bestFit="1" customWidth="1"/>
    <col min="5900" max="5900" width="17.7109375" customWidth="1"/>
    <col min="5902" max="5902" width="14.28515625" bestFit="1" customWidth="1"/>
    <col min="5903" max="5903" width="11.28515625" bestFit="1" customWidth="1"/>
    <col min="5904" max="5904" width="14.28515625" bestFit="1" customWidth="1"/>
    <col min="6146" max="6146" width="45.28515625" customWidth="1"/>
    <col min="6147" max="6151" width="25.7109375" customWidth="1"/>
    <col min="6152" max="6152" width="16.7109375" customWidth="1"/>
    <col min="6154" max="6154" width="15.85546875" bestFit="1" customWidth="1"/>
    <col min="6155" max="6155" width="11.28515625" bestFit="1" customWidth="1"/>
    <col min="6156" max="6156" width="17.7109375" customWidth="1"/>
    <col min="6158" max="6158" width="14.28515625" bestFit="1" customWidth="1"/>
    <col min="6159" max="6159" width="11.28515625" bestFit="1" customWidth="1"/>
    <col min="6160" max="6160" width="14.28515625" bestFit="1" customWidth="1"/>
    <col min="6402" max="6402" width="45.28515625" customWidth="1"/>
    <col min="6403" max="6407" width="25.7109375" customWidth="1"/>
    <col min="6408" max="6408" width="16.7109375" customWidth="1"/>
    <col min="6410" max="6410" width="15.85546875" bestFit="1" customWidth="1"/>
    <col min="6411" max="6411" width="11.28515625" bestFit="1" customWidth="1"/>
    <col min="6412" max="6412" width="17.7109375" customWidth="1"/>
    <col min="6414" max="6414" width="14.28515625" bestFit="1" customWidth="1"/>
    <col min="6415" max="6415" width="11.28515625" bestFit="1" customWidth="1"/>
    <col min="6416" max="6416" width="14.28515625" bestFit="1" customWidth="1"/>
    <col min="6658" max="6658" width="45.28515625" customWidth="1"/>
    <col min="6659" max="6663" width="25.7109375" customWidth="1"/>
    <col min="6664" max="6664" width="16.7109375" customWidth="1"/>
    <col min="6666" max="6666" width="15.85546875" bestFit="1" customWidth="1"/>
    <col min="6667" max="6667" width="11.28515625" bestFit="1" customWidth="1"/>
    <col min="6668" max="6668" width="17.7109375" customWidth="1"/>
    <col min="6670" max="6670" width="14.28515625" bestFit="1" customWidth="1"/>
    <col min="6671" max="6671" width="11.28515625" bestFit="1" customWidth="1"/>
    <col min="6672" max="6672" width="14.28515625" bestFit="1" customWidth="1"/>
    <col min="6914" max="6914" width="45.28515625" customWidth="1"/>
    <col min="6915" max="6919" width="25.7109375" customWidth="1"/>
    <col min="6920" max="6920" width="16.7109375" customWidth="1"/>
    <col min="6922" max="6922" width="15.85546875" bestFit="1" customWidth="1"/>
    <col min="6923" max="6923" width="11.28515625" bestFit="1" customWidth="1"/>
    <col min="6924" max="6924" width="17.7109375" customWidth="1"/>
    <col min="6926" max="6926" width="14.28515625" bestFit="1" customWidth="1"/>
    <col min="6927" max="6927" width="11.28515625" bestFit="1" customWidth="1"/>
    <col min="6928" max="6928" width="14.28515625" bestFit="1" customWidth="1"/>
    <col min="7170" max="7170" width="45.28515625" customWidth="1"/>
    <col min="7171" max="7175" width="25.7109375" customWidth="1"/>
    <col min="7176" max="7176" width="16.7109375" customWidth="1"/>
    <col min="7178" max="7178" width="15.85546875" bestFit="1" customWidth="1"/>
    <col min="7179" max="7179" width="11.28515625" bestFit="1" customWidth="1"/>
    <col min="7180" max="7180" width="17.7109375" customWidth="1"/>
    <col min="7182" max="7182" width="14.28515625" bestFit="1" customWidth="1"/>
    <col min="7183" max="7183" width="11.28515625" bestFit="1" customWidth="1"/>
    <col min="7184" max="7184" width="14.28515625" bestFit="1" customWidth="1"/>
    <col min="7426" max="7426" width="45.28515625" customWidth="1"/>
    <col min="7427" max="7431" width="25.7109375" customWidth="1"/>
    <col min="7432" max="7432" width="16.7109375" customWidth="1"/>
    <col min="7434" max="7434" width="15.85546875" bestFit="1" customWidth="1"/>
    <col min="7435" max="7435" width="11.28515625" bestFit="1" customWidth="1"/>
    <col min="7436" max="7436" width="17.7109375" customWidth="1"/>
    <col min="7438" max="7438" width="14.28515625" bestFit="1" customWidth="1"/>
    <col min="7439" max="7439" width="11.28515625" bestFit="1" customWidth="1"/>
    <col min="7440" max="7440" width="14.28515625" bestFit="1" customWidth="1"/>
    <col min="7682" max="7682" width="45.28515625" customWidth="1"/>
    <col min="7683" max="7687" width="25.7109375" customWidth="1"/>
    <col min="7688" max="7688" width="16.7109375" customWidth="1"/>
    <col min="7690" max="7690" width="15.85546875" bestFit="1" customWidth="1"/>
    <col min="7691" max="7691" width="11.28515625" bestFit="1" customWidth="1"/>
    <col min="7692" max="7692" width="17.7109375" customWidth="1"/>
    <col min="7694" max="7694" width="14.28515625" bestFit="1" customWidth="1"/>
    <col min="7695" max="7695" width="11.28515625" bestFit="1" customWidth="1"/>
    <col min="7696" max="7696" width="14.28515625" bestFit="1" customWidth="1"/>
    <col min="7938" max="7938" width="45.28515625" customWidth="1"/>
    <col min="7939" max="7943" width="25.7109375" customWidth="1"/>
    <col min="7944" max="7944" width="16.7109375" customWidth="1"/>
    <col min="7946" max="7946" width="15.85546875" bestFit="1" customWidth="1"/>
    <col min="7947" max="7947" width="11.28515625" bestFit="1" customWidth="1"/>
    <col min="7948" max="7948" width="17.7109375" customWidth="1"/>
    <col min="7950" max="7950" width="14.28515625" bestFit="1" customWidth="1"/>
    <col min="7951" max="7951" width="11.28515625" bestFit="1" customWidth="1"/>
    <col min="7952" max="7952" width="14.28515625" bestFit="1" customWidth="1"/>
    <col min="8194" max="8194" width="45.28515625" customWidth="1"/>
    <col min="8195" max="8199" width="25.7109375" customWidth="1"/>
    <col min="8200" max="8200" width="16.7109375" customWidth="1"/>
    <col min="8202" max="8202" width="15.85546875" bestFit="1" customWidth="1"/>
    <col min="8203" max="8203" width="11.28515625" bestFit="1" customWidth="1"/>
    <col min="8204" max="8204" width="17.7109375" customWidth="1"/>
    <col min="8206" max="8206" width="14.28515625" bestFit="1" customWidth="1"/>
    <col min="8207" max="8207" width="11.28515625" bestFit="1" customWidth="1"/>
    <col min="8208" max="8208" width="14.28515625" bestFit="1" customWidth="1"/>
    <col min="8450" max="8450" width="45.28515625" customWidth="1"/>
    <col min="8451" max="8455" width="25.7109375" customWidth="1"/>
    <col min="8456" max="8456" width="16.7109375" customWidth="1"/>
    <col min="8458" max="8458" width="15.85546875" bestFit="1" customWidth="1"/>
    <col min="8459" max="8459" width="11.28515625" bestFit="1" customWidth="1"/>
    <col min="8460" max="8460" width="17.7109375" customWidth="1"/>
    <col min="8462" max="8462" width="14.28515625" bestFit="1" customWidth="1"/>
    <col min="8463" max="8463" width="11.28515625" bestFit="1" customWidth="1"/>
    <col min="8464" max="8464" width="14.28515625" bestFit="1" customWidth="1"/>
    <col min="8706" max="8706" width="45.28515625" customWidth="1"/>
    <col min="8707" max="8711" width="25.7109375" customWidth="1"/>
    <col min="8712" max="8712" width="16.7109375" customWidth="1"/>
    <col min="8714" max="8714" width="15.85546875" bestFit="1" customWidth="1"/>
    <col min="8715" max="8715" width="11.28515625" bestFit="1" customWidth="1"/>
    <col min="8716" max="8716" width="17.7109375" customWidth="1"/>
    <col min="8718" max="8718" width="14.28515625" bestFit="1" customWidth="1"/>
    <col min="8719" max="8719" width="11.28515625" bestFit="1" customWidth="1"/>
    <col min="8720" max="8720" width="14.28515625" bestFit="1" customWidth="1"/>
    <col min="8962" max="8962" width="45.28515625" customWidth="1"/>
    <col min="8963" max="8967" width="25.7109375" customWidth="1"/>
    <col min="8968" max="8968" width="16.7109375" customWidth="1"/>
    <col min="8970" max="8970" width="15.85546875" bestFit="1" customWidth="1"/>
    <col min="8971" max="8971" width="11.28515625" bestFit="1" customWidth="1"/>
    <col min="8972" max="8972" width="17.7109375" customWidth="1"/>
    <col min="8974" max="8974" width="14.28515625" bestFit="1" customWidth="1"/>
    <col min="8975" max="8975" width="11.28515625" bestFit="1" customWidth="1"/>
    <col min="8976" max="8976" width="14.28515625" bestFit="1" customWidth="1"/>
    <col min="9218" max="9218" width="45.28515625" customWidth="1"/>
    <col min="9219" max="9223" width="25.7109375" customWidth="1"/>
    <col min="9224" max="9224" width="16.7109375" customWidth="1"/>
    <col min="9226" max="9226" width="15.85546875" bestFit="1" customWidth="1"/>
    <col min="9227" max="9227" width="11.28515625" bestFit="1" customWidth="1"/>
    <col min="9228" max="9228" width="17.7109375" customWidth="1"/>
    <col min="9230" max="9230" width="14.28515625" bestFit="1" customWidth="1"/>
    <col min="9231" max="9231" width="11.28515625" bestFit="1" customWidth="1"/>
    <col min="9232" max="9232" width="14.28515625" bestFit="1" customWidth="1"/>
    <col min="9474" max="9474" width="45.28515625" customWidth="1"/>
    <col min="9475" max="9479" width="25.7109375" customWidth="1"/>
    <col min="9480" max="9480" width="16.7109375" customWidth="1"/>
    <col min="9482" max="9482" width="15.85546875" bestFit="1" customWidth="1"/>
    <col min="9483" max="9483" width="11.28515625" bestFit="1" customWidth="1"/>
    <col min="9484" max="9484" width="17.7109375" customWidth="1"/>
    <col min="9486" max="9486" width="14.28515625" bestFit="1" customWidth="1"/>
    <col min="9487" max="9487" width="11.28515625" bestFit="1" customWidth="1"/>
    <col min="9488" max="9488" width="14.28515625" bestFit="1" customWidth="1"/>
    <col min="9730" max="9730" width="45.28515625" customWidth="1"/>
    <col min="9731" max="9735" width="25.7109375" customWidth="1"/>
    <col min="9736" max="9736" width="16.7109375" customWidth="1"/>
    <col min="9738" max="9738" width="15.85546875" bestFit="1" customWidth="1"/>
    <col min="9739" max="9739" width="11.28515625" bestFit="1" customWidth="1"/>
    <col min="9740" max="9740" width="17.7109375" customWidth="1"/>
    <col min="9742" max="9742" width="14.28515625" bestFit="1" customWidth="1"/>
    <col min="9743" max="9743" width="11.28515625" bestFit="1" customWidth="1"/>
    <col min="9744" max="9744" width="14.28515625" bestFit="1" customWidth="1"/>
    <col min="9986" max="9986" width="45.28515625" customWidth="1"/>
    <col min="9987" max="9991" width="25.7109375" customWidth="1"/>
    <col min="9992" max="9992" width="16.7109375" customWidth="1"/>
    <col min="9994" max="9994" width="15.85546875" bestFit="1" customWidth="1"/>
    <col min="9995" max="9995" width="11.28515625" bestFit="1" customWidth="1"/>
    <col min="9996" max="9996" width="17.7109375" customWidth="1"/>
    <col min="9998" max="9998" width="14.28515625" bestFit="1" customWidth="1"/>
    <col min="9999" max="9999" width="11.28515625" bestFit="1" customWidth="1"/>
    <col min="10000" max="10000" width="14.28515625" bestFit="1" customWidth="1"/>
    <col min="10242" max="10242" width="45.28515625" customWidth="1"/>
    <col min="10243" max="10247" width="25.7109375" customWidth="1"/>
    <col min="10248" max="10248" width="16.7109375" customWidth="1"/>
    <col min="10250" max="10250" width="15.85546875" bestFit="1" customWidth="1"/>
    <col min="10251" max="10251" width="11.28515625" bestFit="1" customWidth="1"/>
    <col min="10252" max="10252" width="17.7109375" customWidth="1"/>
    <col min="10254" max="10254" width="14.28515625" bestFit="1" customWidth="1"/>
    <col min="10255" max="10255" width="11.28515625" bestFit="1" customWidth="1"/>
    <col min="10256" max="10256" width="14.28515625" bestFit="1" customWidth="1"/>
    <col min="10498" max="10498" width="45.28515625" customWidth="1"/>
    <col min="10499" max="10503" width="25.7109375" customWidth="1"/>
    <col min="10504" max="10504" width="16.7109375" customWidth="1"/>
    <col min="10506" max="10506" width="15.85546875" bestFit="1" customWidth="1"/>
    <col min="10507" max="10507" width="11.28515625" bestFit="1" customWidth="1"/>
    <col min="10508" max="10508" width="17.7109375" customWidth="1"/>
    <col min="10510" max="10510" width="14.28515625" bestFit="1" customWidth="1"/>
    <col min="10511" max="10511" width="11.28515625" bestFit="1" customWidth="1"/>
    <col min="10512" max="10512" width="14.28515625" bestFit="1" customWidth="1"/>
    <col min="10754" max="10754" width="45.28515625" customWidth="1"/>
    <col min="10755" max="10759" width="25.7109375" customWidth="1"/>
    <col min="10760" max="10760" width="16.7109375" customWidth="1"/>
    <col min="10762" max="10762" width="15.85546875" bestFit="1" customWidth="1"/>
    <col min="10763" max="10763" width="11.28515625" bestFit="1" customWidth="1"/>
    <col min="10764" max="10764" width="17.7109375" customWidth="1"/>
    <col min="10766" max="10766" width="14.28515625" bestFit="1" customWidth="1"/>
    <col min="10767" max="10767" width="11.28515625" bestFit="1" customWidth="1"/>
    <col min="10768" max="10768" width="14.28515625" bestFit="1" customWidth="1"/>
    <col min="11010" max="11010" width="45.28515625" customWidth="1"/>
    <col min="11011" max="11015" width="25.7109375" customWidth="1"/>
    <col min="11016" max="11016" width="16.7109375" customWidth="1"/>
    <col min="11018" max="11018" width="15.85546875" bestFit="1" customWidth="1"/>
    <col min="11019" max="11019" width="11.28515625" bestFit="1" customWidth="1"/>
    <col min="11020" max="11020" width="17.7109375" customWidth="1"/>
    <col min="11022" max="11022" width="14.28515625" bestFit="1" customWidth="1"/>
    <col min="11023" max="11023" width="11.28515625" bestFit="1" customWidth="1"/>
    <col min="11024" max="11024" width="14.28515625" bestFit="1" customWidth="1"/>
    <col min="11266" max="11266" width="45.28515625" customWidth="1"/>
    <col min="11267" max="11271" width="25.7109375" customWidth="1"/>
    <col min="11272" max="11272" width="16.7109375" customWidth="1"/>
    <col min="11274" max="11274" width="15.85546875" bestFit="1" customWidth="1"/>
    <col min="11275" max="11275" width="11.28515625" bestFit="1" customWidth="1"/>
    <col min="11276" max="11276" width="17.7109375" customWidth="1"/>
    <col min="11278" max="11278" width="14.28515625" bestFit="1" customWidth="1"/>
    <col min="11279" max="11279" width="11.28515625" bestFit="1" customWidth="1"/>
    <col min="11280" max="11280" width="14.28515625" bestFit="1" customWidth="1"/>
    <col min="11522" max="11522" width="45.28515625" customWidth="1"/>
    <col min="11523" max="11527" width="25.7109375" customWidth="1"/>
    <col min="11528" max="11528" width="16.7109375" customWidth="1"/>
    <col min="11530" max="11530" width="15.85546875" bestFit="1" customWidth="1"/>
    <col min="11531" max="11531" width="11.28515625" bestFit="1" customWidth="1"/>
    <col min="11532" max="11532" width="17.7109375" customWidth="1"/>
    <col min="11534" max="11534" width="14.28515625" bestFit="1" customWidth="1"/>
    <col min="11535" max="11535" width="11.28515625" bestFit="1" customWidth="1"/>
    <col min="11536" max="11536" width="14.28515625" bestFit="1" customWidth="1"/>
    <col min="11778" max="11778" width="45.28515625" customWidth="1"/>
    <col min="11779" max="11783" width="25.7109375" customWidth="1"/>
    <col min="11784" max="11784" width="16.7109375" customWidth="1"/>
    <col min="11786" max="11786" width="15.85546875" bestFit="1" customWidth="1"/>
    <col min="11787" max="11787" width="11.28515625" bestFit="1" customWidth="1"/>
    <col min="11788" max="11788" width="17.7109375" customWidth="1"/>
    <col min="11790" max="11790" width="14.28515625" bestFit="1" customWidth="1"/>
    <col min="11791" max="11791" width="11.28515625" bestFit="1" customWidth="1"/>
    <col min="11792" max="11792" width="14.28515625" bestFit="1" customWidth="1"/>
    <col min="12034" max="12034" width="45.28515625" customWidth="1"/>
    <col min="12035" max="12039" width="25.7109375" customWidth="1"/>
    <col min="12040" max="12040" width="16.7109375" customWidth="1"/>
    <col min="12042" max="12042" width="15.85546875" bestFit="1" customWidth="1"/>
    <col min="12043" max="12043" width="11.28515625" bestFit="1" customWidth="1"/>
    <col min="12044" max="12044" width="17.7109375" customWidth="1"/>
    <col min="12046" max="12046" width="14.28515625" bestFit="1" customWidth="1"/>
    <col min="12047" max="12047" width="11.28515625" bestFit="1" customWidth="1"/>
    <col min="12048" max="12048" width="14.28515625" bestFit="1" customWidth="1"/>
    <col min="12290" max="12290" width="45.28515625" customWidth="1"/>
    <col min="12291" max="12295" width="25.7109375" customWidth="1"/>
    <col min="12296" max="12296" width="16.7109375" customWidth="1"/>
    <col min="12298" max="12298" width="15.85546875" bestFit="1" customWidth="1"/>
    <col min="12299" max="12299" width="11.28515625" bestFit="1" customWidth="1"/>
    <col min="12300" max="12300" width="17.7109375" customWidth="1"/>
    <col min="12302" max="12302" width="14.28515625" bestFit="1" customWidth="1"/>
    <col min="12303" max="12303" width="11.28515625" bestFit="1" customWidth="1"/>
    <col min="12304" max="12304" width="14.28515625" bestFit="1" customWidth="1"/>
    <col min="12546" max="12546" width="45.28515625" customWidth="1"/>
    <col min="12547" max="12551" width="25.7109375" customWidth="1"/>
    <col min="12552" max="12552" width="16.7109375" customWidth="1"/>
    <col min="12554" max="12554" width="15.85546875" bestFit="1" customWidth="1"/>
    <col min="12555" max="12555" width="11.28515625" bestFit="1" customWidth="1"/>
    <col min="12556" max="12556" width="17.7109375" customWidth="1"/>
    <col min="12558" max="12558" width="14.28515625" bestFit="1" customWidth="1"/>
    <col min="12559" max="12559" width="11.28515625" bestFit="1" customWidth="1"/>
    <col min="12560" max="12560" width="14.28515625" bestFit="1" customWidth="1"/>
    <col min="12802" max="12802" width="45.28515625" customWidth="1"/>
    <col min="12803" max="12807" width="25.7109375" customWidth="1"/>
    <col min="12808" max="12808" width="16.7109375" customWidth="1"/>
    <col min="12810" max="12810" width="15.85546875" bestFit="1" customWidth="1"/>
    <col min="12811" max="12811" width="11.28515625" bestFit="1" customWidth="1"/>
    <col min="12812" max="12812" width="17.7109375" customWidth="1"/>
    <col min="12814" max="12814" width="14.28515625" bestFit="1" customWidth="1"/>
    <col min="12815" max="12815" width="11.28515625" bestFit="1" customWidth="1"/>
    <col min="12816" max="12816" width="14.28515625" bestFit="1" customWidth="1"/>
    <col min="13058" max="13058" width="45.28515625" customWidth="1"/>
    <col min="13059" max="13063" width="25.7109375" customWidth="1"/>
    <col min="13064" max="13064" width="16.7109375" customWidth="1"/>
    <col min="13066" max="13066" width="15.85546875" bestFit="1" customWidth="1"/>
    <col min="13067" max="13067" width="11.28515625" bestFit="1" customWidth="1"/>
    <col min="13068" max="13068" width="17.7109375" customWidth="1"/>
    <col min="13070" max="13070" width="14.28515625" bestFit="1" customWidth="1"/>
    <col min="13071" max="13071" width="11.28515625" bestFit="1" customWidth="1"/>
    <col min="13072" max="13072" width="14.28515625" bestFit="1" customWidth="1"/>
    <col min="13314" max="13314" width="45.28515625" customWidth="1"/>
    <col min="13315" max="13319" width="25.7109375" customWidth="1"/>
    <col min="13320" max="13320" width="16.7109375" customWidth="1"/>
    <col min="13322" max="13322" width="15.85546875" bestFit="1" customWidth="1"/>
    <col min="13323" max="13323" width="11.28515625" bestFit="1" customWidth="1"/>
    <col min="13324" max="13324" width="17.7109375" customWidth="1"/>
    <col min="13326" max="13326" width="14.28515625" bestFit="1" customWidth="1"/>
    <col min="13327" max="13327" width="11.28515625" bestFit="1" customWidth="1"/>
    <col min="13328" max="13328" width="14.28515625" bestFit="1" customWidth="1"/>
    <col min="13570" max="13570" width="45.28515625" customWidth="1"/>
    <col min="13571" max="13575" width="25.7109375" customWidth="1"/>
    <col min="13576" max="13576" width="16.7109375" customWidth="1"/>
    <col min="13578" max="13578" width="15.85546875" bestFit="1" customWidth="1"/>
    <col min="13579" max="13579" width="11.28515625" bestFit="1" customWidth="1"/>
    <col min="13580" max="13580" width="17.7109375" customWidth="1"/>
    <col min="13582" max="13582" width="14.28515625" bestFit="1" customWidth="1"/>
    <col min="13583" max="13583" width="11.28515625" bestFit="1" customWidth="1"/>
    <col min="13584" max="13584" width="14.28515625" bestFit="1" customWidth="1"/>
    <col min="13826" max="13826" width="45.28515625" customWidth="1"/>
    <col min="13827" max="13831" width="25.7109375" customWidth="1"/>
    <col min="13832" max="13832" width="16.7109375" customWidth="1"/>
    <col min="13834" max="13834" width="15.85546875" bestFit="1" customWidth="1"/>
    <col min="13835" max="13835" width="11.28515625" bestFit="1" customWidth="1"/>
    <col min="13836" max="13836" width="17.7109375" customWidth="1"/>
    <col min="13838" max="13838" width="14.28515625" bestFit="1" customWidth="1"/>
    <col min="13839" max="13839" width="11.28515625" bestFit="1" customWidth="1"/>
    <col min="13840" max="13840" width="14.28515625" bestFit="1" customWidth="1"/>
    <col min="14082" max="14082" width="45.28515625" customWidth="1"/>
    <col min="14083" max="14087" width="25.7109375" customWidth="1"/>
    <col min="14088" max="14088" width="16.7109375" customWidth="1"/>
    <col min="14090" max="14090" width="15.85546875" bestFit="1" customWidth="1"/>
    <col min="14091" max="14091" width="11.28515625" bestFit="1" customWidth="1"/>
    <col min="14092" max="14092" width="17.7109375" customWidth="1"/>
    <col min="14094" max="14094" width="14.28515625" bestFit="1" customWidth="1"/>
    <col min="14095" max="14095" width="11.28515625" bestFit="1" customWidth="1"/>
    <col min="14096" max="14096" width="14.28515625" bestFit="1" customWidth="1"/>
    <col min="14338" max="14338" width="45.28515625" customWidth="1"/>
    <col min="14339" max="14343" width="25.7109375" customWidth="1"/>
    <col min="14344" max="14344" width="16.7109375" customWidth="1"/>
    <col min="14346" max="14346" width="15.85546875" bestFit="1" customWidth="1"/>
    <col min="14347" max="14347" width="11.28515625" bestFit="1" customWidth="1"/>
    <col min="14348" max="14348" width="17.7109375" customWidth="1"/>
    <col min="14350" max="14350" width="14.28515625" bestFit="1" customWidth="1"/>
    <col min="14351" max="14351" width="11.28515625" bestFit="1" customWidth="1"/>
    <col min="14352" max="14352" width="14.28515625" bestFit="1" customWidth="1"/>
    <col min="14594" max="14594" width="45.28515625" customWidth="1"/>
    <col min="14595" max="14599" width="25.7109375" customWidth="1"/>
    <col min="14600" max="14600" width="16.7109375" customWidth="1"/>
    <col min="14602" max="14602" width="15.85546875" bestFit="1" customWidth="1"/>
    <col min="14603" max="14603" width="11.28515625" bestFit="1" customWidth="1"/>
    <col min="14604" max="14604" width="17.7109375" customWidth="1"/>
    <col min="14606" max="14606" width="14.28515625" bestFit="1" customWidth="1"/>
    <col min="14607" max="14607" width="11.28515625" bestFit="1" customWidth="1"/>
    <col min="14608" max="14608" width="14.28515625" bestFit="1" customWidth="1"/>
    <col min="14850" max="14850" width="45.28515625" customWidth="1"/>
    <col min="14851" max="14855" width="25.7109375" customWidth="1"/>
    <col min="14856" max="14856" width="16.7109375" customWidth="1"/>
    <col min="14858" max="14858" width="15.85546875" bestFit="1" customWidth="1"/>
    <col min="14859" max="14859" width="11.28515625" bestFit="1" customWidth="1"/>
    <col min="14860" max="14860" width="17.7109375" customWidth="1"/>
    <col min="14862" max="14862" width="14.28515625" bestFit="1" customWidth="1"/>
    <col min="14863" max="14863" width="11.28515625" bestFit="1" customWidth="1"/>
    <col min="14864" max="14864" width="14.28515625" bestFit="1" customWidth="1"/>
    <col min="15106" max="15106" width="45.28515625" customWidth="1"/>
    <col min="15107" max="15111" width="25.7109375" customWidth="1"/>
    <col min="15112" max="15112" width="16.7109375" customWidth="1"/>
    <col min="15114" max="15114" width="15.85546875" bestFit="1" customWidth="1"/>
    <col min="15115" max="15115" width="11.28515625" bestFit="1" customWidth="1"/>
    <col min="15116" max="15116" width="17.7109375" customWidth="1"/>
    <col min="15118" max="15118" width="14.28515625" bestFit="1" customWidth="1"/>
    <col min="15119" max="15119" width="11.28515625" bestFit="1" customWidth="1"/>
    <col min="15120" max="15120" width="14.28515625" bestFit="1" customWidth="1"/>
    <col min="15362" max="15362" width="45.28515625" customWidth="1"/>
    <col min="15363" max="15367" width="25.7109375" customWidth="1"/>
    <col min="15368" max="15368" width="16.7109375" customWidth="1"/>
    <col min="15370" max="15370" width="15.85546875" bestFit="1" customWidth="1"/>
    <col min="15371" max="15371" width="11.28515625" bestFit="1" customWidth="1"/>
    <col min="15372" max="15372" width="17.7109375" customWidth="1"/>
    <col min="15374" max="15374" width="14.28515625" bestFit="1" customWidth="1"/>
    <col min="15375" max="15375" width="11.28515625" bestFit="1" customWidth="1"/>
    <col min="15376" max="15376" width="14.28515625" bestFit="1" customWidth="1"/>
    <col min="15618" max="15618" width="45.28515625" customWidth="1"/>
    <col min="15619" max="15623" width="25.7109375" customWidth="1"/>
    <col min="15624" max="15624" width="16.7109375" customWidth="1"/>
    <col min="15626" max="15626" width="15.85546875" bestFit="1" customWidth="1"/>
    <col min="15627" max="15627" width="11.28515625" bestFit="1" customWidth="1"/>
    <col min="15628" max="15628" width="17.7109375" customWidth="1"/>
    <col min="15630" max="15630" width="14.28515625" bestFit="1" customWidth="1"/>
    <col min="15631" max="15631" width="11.28515625" bestFit="1" customWidth="1"/>
    <col min="15632" max="15632" width="14.28515625" bestFit="1" customWidth="1"/>
    <col min="15874" max="15874" width="45.28515625" customWidth="1"/>
    <col min="15875" max="15879" width="25.7109375" customWidth="1"/>
    <col min="15880" max="15880" width="16.7109375" customWidth="1"/>
    <col min="15882" max="15882" width="15.85546875" bestFit="1" customWidth="1"/>
    <col min="15883" max="15883" width="11.28515625" bestFit="1" customWidth="1"/>
    <col min="15884" max="15884" width="17.7109375" customWidth="1"/>
    <col min="15886" max="15886" width="14.28515625" bestFit="1" customWidth="1"/>
    <col min="15887" max="15887" width="11.28515625" bestFit="1" customWidth="1"/>
    <col min="15888" max="15888" width="14.28515625" bestFit="1" customWidth="1"/>
    <col min="16130" max="16130" width="45.28515625" customWidth="1"/>
    <col min="16131" max="16135" width="25.7109375" customWidth="1"/>
    <col min="16136" max="16136" width="16.7109375" customWidth="1"/>
    <col min="16138" max="16138" width="15.85546875" bestFit="1" customWidth="1"/>
    <col min="16139" max="16139" width="11.28515625" bestFit="1" customWidth="1"/>
    <col min="16140" max="16140" width="17.7109375" customWidth="1"/>
    <col min="16142" max="16142" width="14.28515625" bestFit="1" customWidth="1"/>
    <col min="16143" max="16143" width="11.28515625" bestFit="1" customWidth="1"/>
    <col min="16144" max="16144" width="14.28515625" bestFit="1" customWidth="1"/>
  </cols>
  <sheetData>
    <row r="1" spans="2:36" ht="13.5" thickBot="1" x14ac:dyDescent="0.25"/>
    <row r="2" spans="2:36" ht="21" customHeight="1" thickBot="1" x14ac:dyDescent="0.35">
      <c r="B2" s="70" t="s">
        <v>0</v>
      </c>
      <c r="C2" s="71"/>
      <c r="D2" s="71"/>
      <c r="E2" s="71"/>
      <c r="F2" s="71"/>
      <c r="G2" s="71"/>
      <c r="H2" s="71"/>
      <c r="I2" s="72"/>
      <c r="J2" s="1"/>
      <c r="K2" s="1"/>
      <c r="L2" s="1"/>
      <c r="M2" s="1"/>
    </row>
    <row r="3" spans="2:36" ht="13.5" thickBot="1" x14ac:dyDescent="0.25">
      <c r="B3" s="2"/>
      <c r="C3" s="3"/>
      <c r="D3" s="4"/>
      <c r="E3" s="5"/>
      <c r="F3" s="5"/>
      <c r="G3" s="5"/>
      <c r="H3" s="5"/>
      <c r="I3" s="6"/>
      <c r="J3" s="7"/>
      <c r="K3" s="7"/>
      <c r="L3" s="8"/>
      <c r="M3" s="8"/>
    </row>
    <row r="4" spans="2:36" x14ac:dyDescent="0.2">
      <c r="B4" s="9" t="s">
        <v>15</v>
      </c>
      <c r="C4" s="10"/>
      <c r="D4" s="10"/>
      <c r="E4" s="11"/>
      <c r="F4" s="11"/>
      <c r="G4" s="11"/>
      <c r="H4" s="11"/>
      <c r="I4" s="12"/>
      <c r="J4" s="13"/>
      <c r="K4" s="13"/>
      <c r="L4" s="14"/>
      <c r="M4" s="15"/>
    </row>
    <row r="5" spans="2:36" x14ac:dyDescent="0.2">
      <c r="B5" s="16" t="s">
        <v>16</v>
      </c>
      <c r="E5" s="17"/>
      <c r="F5" s="17"/>
      <c r="G5" s="17"/>
      <c r="H5" s="17"/>
      <c r="I5" s="18"/>
      <c r="J5" s="17"/>
      <c r="K5" s="17"/>
      <c r="L5" s="19"/>
      <c r="M5" s="19"/>
    </row>
    <row r="6" spans="2:36" x14ac:dyDescent="0.2">
      <c r="B6" s="20" t="s">
        <v>17</v>
      </c>
      <c r="D6" s="21"/>
      <c r="E6" s="22"/>
      <c r="F6" s="22"/>
      <c r="G6" s="22"/>
      <c r="H6" s="23" t="s">
        <v>1</v>
      </c>
      <c r="I6" s="24">
        <v>1100</v>
      </c>
      <c r="J6" s="25"/>
    </row>
    <row r="7" spans="2:36" ht="12.75" customHeight="1" x14ac:dyDescent="0.2">
      <c r="B7" s="20"/>
      <c r="E7" s="73"/>
      <c r="F7" s="73"/>
      <c r="G7" s="26"/>
      <c r="H7" s="27" t="s">
        <v>2</v>
      </c>
      <c r="I7" s="24">
        <v>7700</v>
      </c>
      <c r="J7" s="26"/>
    </row>
    <row r="8" spans="2:36" ht="13.5" thickBot="1" x14ac:dyDescent="0.25">
      <c r="B8" s="16"/>
      <c r="E8" s="17"/>
      <c r="F8" s="17"/>
      <c r="G8" s="17"/>
      <c r="H8" s="28" t="s">
        <v>3</v>
      </c>
      <c r="I8" s="29">
        <v>0.20699999999999999</v>
      </c>
      <c r="J8" s="17"/>
    </row>
    <row r="9" spans="2:36" x14ac:dyDescent="0.2">
      <c r="B9" s="74" t="s">
        <v>4</v>
      </c>
      <c r="C9" s="76" t="s">
        <v>5</v>
      </c>
      <c r="D9" s="78" t="s">
        <v>6</v>
      </c>
      <c r="E9" s="79"/>
      <c r="F9" s="79"/>
      <c r="G9" s="79"/>
      <c r="H9" s="80" t="s">
        <v>7</v>
      </c>
      <c r="I9" s="81"/>
      <c r="T9" s="30"/>
      <c r="AJ9" s="30"/>
    </row>
    <row r="10" spans="2:36" ht="59.25" customHeight="1" thickBot="1" x14ac:dyDescent="0.25">
      <c r="B10" s="75"/>
      <c r="C10" s="77"/>
      <c r="D10" s="31" t="s">
        <v>8</v>
      </c>
      <c r="E10" s="31" t="s">
        <v>9</v>
      </c>
      <c r="F10" s="31" t="s">
        <v>10</v>
      </c>
      <c r="G10" s="32" t="s">
        <v>11</v>
      </c>
      <c r="H10" s="82"/>
      <c r="I10" s="83"/>
      <c r="T10" s="21"/>
      <c r="AJ10" s="21"/>
    </row>
    <row r="11" spans="2:36" x14ac:dyDescent="0.2">
      <c r="B11" s="33">
        <v>1</v>
      </c>
      <c r="C11" s="34" t="s">
        <v>18</v>
      </c>
      <c r="D11" s="35">
        <f>$H11*D12</f>
        <v>389.125</v>
      </c>
      <c r="E11" s="35">
        <f>$H11*E12</f>
        <v>389.125</v>
      </c>
      <c r="F11" s="35">
        <f>$H11*F12</f>
        <v>389.125</v>
      </c>
      <c r="G11" s="35">
        <f>$H11*G12</f>
        <v>389.125</v>
      </c>
      <c r="H11" s="66">
        <v>1556.5</v>
      </c>
      <c r="I11" s="67"/>
      <c r="J11" s="36">
        <f>SUM(D11:G11)</f>
        <v>1556.5</v>
      </c>
    </row>
    <row r="12" spans="2:36" x14ac:dyDescent="0.2">
      <c r="B12" s="37"/>
      <c r="C12" s="38" t="s">
        <v>12</v>
      </c>
      <c r="D12" s="39">
        <v>0.25</v>
      </c>
      <c r="E12" s="39">
        <v>0.25</v>
      </c>
      <c r="F12" s="39">
        <v>0.25</v>
      </c>
      <c r="G12" s="39">
        <v>0.25</v>
      </c>
      <c r="H12" s="61">
        <f>SUM(D12:G12)</f>
        <v>1</v>
      </c>
      <c r="I12" s="62"/>
      <c r="J12" s="40">
        <f>SUM(D12:G12)</f>
        <v>1</v>
      </c>
    </row>
    <row r="13" spans="2:36" x14ac:dyDescent="0.2">
      <c r="B13" s="16"/>
      <c r="D13" s="41"/>
      <c r="E13" s="41"/>
      <c r="F13" s="41"/>
      <c r="G13" s="41"/>
      <c r="H13" s="68"/>
      <c r="I13" s="69"/>
    </row>
    <row r="14" spans="2:36" x14ac:dyDescent="0.2">
      <c r="B14" s="42">
        <v>2</v>
      </c>
      <c r="C14" s="38" t="s">
        <v>19</v>
      </c>
      <c r="D14" s="43">
        <f>$H14*D15</f>
        <v>1602.89</v>
      </c>
      <c r="E14" s="43">
        <f>$H14*E15</f>
        <v>0</v>
      </c>
      <c r="F14" s="43">
        <f>$H14*F15</f>
        <v>0</v>
      </c>
      <c r="G14" s="43">
        <f>$H14*G15</f>
        <v>0</v>
      </c>
      <c r="H14" s="63">
        <v>1602.89</v>
      </c>
      <c r="I14" s="62"/>
      <c r="J14" s="36">
        <f>SUM(D14:G14)</f>
        <v>1602.89</v>
      </c>
    </row>
    <row r="15" spans="2:36" x14ac:dyDescent="0.2">
      <c r="B15" s="37"/>
      <c r="C15" s="38" t="s">
        <v>12</v>
      </c>
      <c r="D15" s="39">
        <v>1</v>
      </c>
      <c r="E15" s="39"/>
      <c r="F15" s="39"/>
      <c r="G15" s="39"/>
      <c r="H15" s="61">
        <f>SUM(D15:G15)</f>
        <v>1</v>
      </c>
      <c r="I15" s="62"/>
      <c r="J15" s="40">
        <f>SUM(D15:G15)</f>
        <v>1</v>
      </c>
    </row>
    <row r="16" spans="2:36" x14ac:dyDescent="0.2">
      <c r="B16" s="37"/>
      <c r="C16" s="7"/>
      <c r="D16" s="44"/>
      <c r="E16" s="44"/>
      <c r="F16" s="44"/>
      <c r="G16" s="44"/>
      <c r="H16" s="45"/>
      <c r="I16" s="46"/>
      <c r="J16" s="40"/>
    </row>
    <row r="17" spans="2:10" x14ac:dyDescent="0.2">
      <c r="B17" s="42">
        <v>3</v>
      </c>
      <c r="C17" s="38" t="s">
        <v>20</v>
      </c>
      <c r="D17" s="43">
        <f>$H17*D18</f>
        <v>14317.724999999999</v>
      </c>
      <c r="E17" s="43">
        <f>$H17*E18</f>
        <v>14317.724999999999</v>
      </c>
      <c r="F17" s="43"/>
      <c r="G17" s="43">
        <f>$H17*G18</f>
        <v>0</v>
      </c>
      <c r="H17" s="63">
        <v>28635.449999999997</v>
      </c>
      <c r="I17" s="62"/>
      <c r="J17" s="36">
        <f>SUM(D17:G17)</f>
        <v>28635.449999999997</v>
      </c>
    </row>
    <row r="18" spans="2:10" x14ac:dyDescent="0.2">
      <c r="B18" s="37"/>
      <c r="C18" s="38" t="s">
        <v>12</v>
      </c>
      <c r="D18" s="39">
        <v>0.5</v>
      </c>
      <c r="E18" s="39">
        <v>0.5</v>
      </c>
      <c r="F18" s="39"/>
      <c r="G18" s="39"/>
      <c r="H18" s="61">
        <f>SUM(D18:G18)</f>
        <v>1</v>
      </c>
      <c r="I18" s="62"/>
      <c r="J18" s="40">
        <f>SUM(D18:G18)</f>
        <v>1</v>
      </c>
    </row>
    <row r="19" spans="2:10" x14ac:dyDescent="0.2">
      <c r="B19" s="37"/>
      <c r="C19" s="7"/>
      <c r="D19" s="44"/>
      <c r="E19" s="44"/>
      <c r="F19" s="44"/>
      <c r="G19" s="44"/>
      <c r="H19" s="45"/>
      <c r="I19" s="46"/>
      <c r="J19" s="40"/>
    </row>
    <row r="20" spans="2:10" x14ac:dyDescent="0.2">
      <c r="B20" s="42">
        <v>4</v>
      </c>
      <c r="C20" s="38" t="s">
        <v>21</v>
      </c>
      <c r="D20" s="43">
        <f>$H20*D21</f>
        <v>0</v>
      </c>
      <c r="E20" s="43">
        <f>$H20*E21</f>
        <v>0</v>
      </c>
      <c r="F20" s="43">
        <f>$H20*F21</f>
        <v>0</v>
      </c>
      <c r="G20" s="43">
        <f>$H20*G21</f>
        <v>861</v>
      </c>
      <c r="H20" s="63">
        <v>861</v>
      </c>
      <c r="I20" s="62"/>
      <c r="J20" s="36">
        <f>SUM(D20:G20)</f>
        <v>861</v>
      </c>
    </row>
    <row r="21" spans="2:10" x14ac:dyDescent="0.2">
      <c r="B21" s="37"/>
      <c r="C21" s="38" t="s">
        <v>12</v>
      </c>
      <c r="D21" s="39"/>
      <c r="E21" s="39"/>
      <c r="F21" s="39"/>
      <c r="G21" s="39">
        <v>1</v>
      </c>
      <c r="H21" s="61">
        <f>SUM(D21:G21)</f>
        <v>1</v>
      </c>
      <c r="I21" s="62"/>
      <c r="J21" s="40">
        <f>SUM(D21:G21)</f>
        <v>1</v>
      </c>
    </row>
    <row r="22" spans="2:10" x14ac:dyDescent="0.2">
      <c r="B22" s="37"/>
      <c r="C22" s="7"/>
      <c r="D22" s="44"/>
      <c r="E22" s="44"/>
      <c r="F22" s="44"/>
      <c r="G22" s="44"/>
      <c r="H22" s="45"/>
      <c r="I22" s="46"/>
      <c r="J22" s="40"/>
    </row>
    <row r="23" spans="2:10" x14ac:dyDescent="0.2">
      <c r="B23" s="42">
        <v>5</v>
      </c>
      <c r="C23" s="38" t="s">
        <v>22</v>
      </c>
      <c r="D23" s="43">
        <f>$H23*D24</f>
        <v>327934.75</v>
      </c>
      <c r="E23" s="43">
        <f>$H23*E24</f>
        <v>327934.75</v>
      </c>
      <c r="F23" s="43">
        <f>$H23*F24</f>
        <v>327934.75</v>
      </c>
      <c r="G23" s="43">
        <f>$H23*G24</f>
        <v>327934.75</v>
      </c>
      <c r="H23" s="63">
        <v>1311739</v>
      </c>
      <c r="I23" s="62"/>
      <c r="J23" s="36">
        <f>SUM(D23:G23)</f>
        <v>1311739</v>
      </c>
    </row>
    <row r="24" spans="2:10" x14ac:dyDescent="0.2">
      <c r="B24" s="37"/>
      <c r="C24" s="38" t="s">
        <v>12</v>
      </c>
      <c r="D24" s="39">
        <v>0.25</v>
      </c>
      <c r="E24" s="39">
        <v>0.25</v>
      </c>
      <c r="F24" s="39">
        <v>0.25</v>
      </c>
      <c r="G24" s="39">
        <v>0.25</v>
      </c>
      <c r="H24" s="61">
        <f>SUM(D24:G24)</f>
        <v>1</v>
      </c>
      <c r="I24" s="62"/>
      <c r="J24" s="40">
        <f>SUM(D24:G24)</f>
        <v>1</v>
      </c>
    </row>
    <row r="25" spans="2:10" ht="13.5" thickBot="1" x14ac:dyDescent="0.25">
      <c r="B25" s="37"/>
      <c r="C25" s="7"/>
      <c r="D25" s="44"/>
      <c r="E25" s="44"/>
      <c r="F25" s="44"/>
      <c r="G25" s="44"/>
      <c r="H25" s="45"/>
      <c r="I25" s="46"/>
      <c r="J25" s="40"/>
    </row>
    <row r="26" spans="2:10" ht="13.5" thickBot="1" x14ac:dyDescent="0.25">
      <c r="B26" s="47"/>
      <c r="C26" s="48" t="s">
        <v>13</v>
      </c>
      <c r="D26" s="49">
        <f>D11+D17+D20+D23+D14</f>
        <v>344244.49</v>
      </c>
      <c r="E26" s="49">
        <f>E11+E17+E20+E23+E14</f>
        <v>342641.6</v>
      </c>
      <c r="F26" s="49">
        <f>F11+F17+F20+F23+F14</f>
        <v>328323.875</v>
      </c>
      <c r="G26" s="49">
        <f>G11+G17+G20+G23+G14</f>
        <v>329184.875</v>
      </c>
      <c r="H26" s="64">
        <f>H11+H14+H17+H20+H23</f>
        <v>1344394.84</v>
      </c>
      <c r="I26" s="65"/>
      <c r="J26" s="36">
        <f>SUM(D26:G26)</f>
        <v>1344394.8399999999</v>
      </c>
    </row>
    <row r="27" spans="2:10" ht="13.5" thickBot="1" x14ac:dyDescent="0.25">
      <c r="B27" s="50"/>
      <c r="C27" s="51" t="s">
        <v>14</v>
      </c>
      <c r="D27" s="52">
        <f>D26/$H26</f>
        <v>0.2560590681826776</v>
      </c>
      <c r="E27" s="52">
        <f>E26/$H26</f>
        <v>0.25486679196120682</v>
      </c>
      <c r="F27" s="52">
        <f>F26/$H26</f>
        <v>0.24421685150175076</v>
      </c>
      <c r="G27" s="52">
        <f>G26/$H26</f>
        <v>0.24485728835436468</v>
      </c>
      <c r="H27" s="56">
        <f>SUM(D27:G27)</f>
        <v>0.99999999999999989</v>
      </c>
      <c r="I27" s="57"/>
      <c r="J27" s="53">
        <f>SUM(D27:G27)</f>
        <v>0.99999999999999989</v>
      </c>
    </row>
    <row r="30" spans="2:10" x14ac:dyDescent="0.2">
      <c r="C30" s="58"/>
      <c r="D30" s="58"/>
      <c r="E30" s="58"/>
      <c r="F30" s="58"/>
      <c r="G30" s="58"/>
      <c r="H30" s="58"/>
      <c r="I30" s="58"/>
    </row>
    <row r="31" spans="2:10" x14ac:dyDescent="0.2">
      <c r="D31" s="54"/>
      <c r="E31" s="54"/>
      <c r="F31" s="54"/>
    </row>
    <row r="35" spans="3:13" ht="12.75" customHeight="1" x14ac:dyDescent="0.2">
      <c r="L35" s="55"/>
    </row>
    <row r="36" spans="3:13" ht="12.75" customHeight="1" x14ac:dyDescent="0.2">
      <c r="L36" s="26"/>
      <c r="M36" s="26"/>
    </row>
    <row r="37" spans="3:13" x14ac:dyDescent="0.2">
      <c r="C37" s="59"/>
      <c r="D37" s="59"/>
      <c r="G37" s="30"/>
    </row>
    <row r="38" spans="3:13" ht="12.75" customHeight="1" x14ac:dyDescent="0.2">
      <c r="C38" s="60"/>
      <c r="D38" s="60"/>
      <c r="G38" s="21"/>
    </row>
  </sheetData>
  <mergeCells count="22">
    <mergeCell ref="H17:I17"/>
    <mergeCell ref="B2:I2"/>
    <mergeCell ref="E7:F7"/>
    <mergeCell ref="B9:B10"/>
    <mergeCell ref="C9:C10"/>
    <mergeCell ref="D9:G9"/>
    <mergeCell ref="H9:I10"/>
    <mergeCell ref="H11:I11"/>
    <mergeCell ref="H12:I12"/>
    <mergeCell ref="H13:I13"/>
    <mergeCell ref="H14:I14"/>
    <mergeCell ref="H15:I15"/>
    <mergeCell ref="H27:I27"/>
    <mergeCell ref="C30:I30"/>
    <mergeCell ref="C37:D37"/>
    <mergeCell ref="C38:D38"/>
    <mergeCell ref="H18:I18"/>
    <mergeCell ref="H20:I20"/>
    <mergeCell ref="H21:I21"/>
    <mergeCell ref="H23:I23"/>
    <mergeCell ref="H24:I24"/>
    <mergeCell ref="H26:I26"/>
  </mergeCells>
  <pageMargins left="0.51181102362204722" right="0.51181102362204722" top="1.5748031496062993" bottom="0.78740157480314965" header="7.874015748031496E-2" footer="0.31496062992125984"/>
  <pageSetup paperSize="9" scale="75" fitToHeight="0" orientation="landscape" horizontalDpi="0" verticalDpi="0" r:id="rId1"/>
  <headerFooter>
    <oddHeader>&amp;C&amp;G</oddHeader>
    <oddFooter>&amp;C(54) 3273. Rua Silva Jardim, 505 | Bairro Centro. CEP 95340-000 | contato@novabassano.rs.br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dcterms:created xsi:type="dcterms:W3CDTF">2025-05-28T19:43:50Z</dcterms:created>
  <dcterms:modified xsi:type="dcterms:W3CDTF">2025-05-29T11:52:51Z</dcterms:modified>
</cp:coreProperties>
</file>